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1" windowHeight="9829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<sst xmlns="http://schemas.openxmlformats.org/spreadsheetml/2006/main" count="54" uniqueCount="46">
  <si>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基准日：2024年7月20日  单位：人民币元</t>
  </si>
  <si>
    <t>序号</t>
  </si>
  <si>
    <t>客户名称</t>
  </si>
  <si>
    <t>本金余额</t>
  </si>
  <si>
    <t>利息</t>
  </si>
  <si>
    <t>罚息</t>
  </si>
  <si>
    <t>复利</t>
  </si>
  <si>
    <t>费用</t>
  </si>
  <si>
    <t>债权合计</t>
  </si>
  <si>
    <t>担保人</t>
  </si>
  <si>
    <t>抵押物情况</t>
  </si>
  <si>
    <t>重庆伍灿建材有限公司</t>
  </si>
  <si>
    <t>王文忠、向辉</t>
  </si>
  <si>
    <t>无</t>
  </si>
  <si>
    <t>重庆崇菲医药有限公司</t>
  </si>
  <si>
    <t>刘昭斌、李映良</t>
  </si>
  <si>
    <t>重庆坦然农业开发有限公司</t>
  </si>
  <si>
    <t>唐世平、王德军、康清林</t>
  </si>
  <si>
    <t>押品类别：高层办公楼，权利人：唐世平，坐落：江津区鼎山街道鼎山大道772号14-20（明月天意1幢），房产证号：渝（2019）江津区不动产权第000630449号，面积：52.50平方米。（第二顺位）</t>
  </si>
  <si>
    <t>重庆帅驰农业开发有限公司</t>
  </si>
  <si>
    <t>沈玲、彭岩茹</t>
  </si>
  <si>
    <t>重庆卓硒农业有限公司</t>
  </si>
  <si>
    <t>唐权菊、代佩沛、唐世平、 
王质</t>
  </si>
  <si>
    <t>押品类别：普通住房，权利人：唐权菊，坐落：江津区鼎山街道长风路366号西西里14幢1-8-2，房产证号：渝2020江津区不动产权第000092367号，面积：77.14平方米。（第二顺位）</t>
  </si>
  <si>
    <t>重庆圣垦农业集团股份有限公司</t>
  </si>
  <si>
    <t>唐世平、 
王质</t>
  </si>
  <si>
    <t>押品类别：高层办公楼，权利人：唐世平，坐落：江津区鼎山街道鼎山大道772号14-3（明月天意1幢），房产证号：渝（2019）江津区不动产权第000630419号，面积：58.03平方米。（第二顺位）</t>
  </si>
  <si>
    <t>重庆市盛宏迈食品科技有限公司</t>
  </si>
  <si>
    <t>重庆市江津区晨旭饮料有限公司、王鑫、王治鸿、杨万琼、王廷军</t>
  </si>
  <si>
    <t>重庆双库农业综合开发有限公司</t>
  </si>
  <si>
    <t>周大勇、李大敏</t>
  </si>
  <si>
    <t>重庆市江津区旭丰农业开发有限公司</t>
  </si>
  <si>
    <t>冯正伟、 
王虹燕</t>
  </si>
  <si>
    <t>押品类别：居住用房地产，权利人：冯正伟，坐落：江津区白沙镇滨湖路16号1-1（白沙驴溪河畔花园1幢1-1），房产证号：渝（2021）江津区不动产权第000978590号，建筑面积：15.06㎡。</t>
  </si>
  <si>
    <t>重庆展英纸箱制造有限公司</t>
  </si>
  <si>
    <t>张天容、程吉祥</t>
  </si>
  <si>
    <t>重庆绿崇堡农业开发有限公司</t>
  </si>
  <si>
    <t>袁飞、蒋咏梅、倪建梅、 
刘源、刘娅、李春迎、陈渝、重庆丑丰农业开发有限公司</t>
  </si>
  <si>
    <t>重庆美源环保科技有限责任公司</t>
  </si>
  <si>
    <t>刘天一、 
刘盛</t>
  </si>
  <si>
    <t>小计</t>
  </si>
  <si>
    <t>重庆新湘江科技发展有限公司</t>
  </si>
  <si>
    <t>重庆市江津区乐醉阁农业开发有限公司</t>
  </si>
  <si>
    <t>重庆御桢蒂食品有限公司</t>
  </si>
  <si>
    <t>重庆汉瑞佳悦食品有限公司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</si>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</sst>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5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43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>
      <alignment vertical="center"/>
    </xf>
    <xf numFmtId="4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E6B8B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4"/>
  <sheetViews>
    <sheetView tabSelected="1" view="pageBreakPreview" zoomScale="145" zoomScaleNormal="130" topLeftCell="A8" workbookViewId="0">
      <selection activeCell="C24" sqref="C24"/>
    </sheetView>
  </sheetViews>
  <sheetFormatPr defaultColWidth="9" defaultRowHeight="15"/>
  <cols>
    <col min="1" max="1" width="3.3716814159292" customWidth="1"/>
    <col min="2" max="2" width="13.7522123893805" customWidth="1"/>
    <col min="3" max="3" width="16.1061946902655" customWidth="1"/>
    <col min="4" max="4" width="10.0088495575221" style="2" customWidth="1"/>
    <col min="5" max="5" width="11.6725663716814" customWidth="1"/>
    <col min="6" max="6" width="10.0088495575221" customWidth="1"/>
    <col min="7" max="7" width="8.75221238938053" customWidth="1"/>
    <col min="8" max="8" width="12.5663716814159" style="3" customWidth="1"/>
    <col min="10" max="10" width="15.5929203539823" customWidth="1"/>
  </cols>
  <sheetData>
    <row r="1" ht="35" customHeight="1" spans="6:10">
      <c r="F1" s="4" t="s">
        <v>0</v>
      </c>
      <c r="G1" s="4"/>
      <c r="H1" s="5"/>
      <c r="I1" s="4"/>
      <c r="J1" s="4"/>
    </row>
    <row r="2" ht="33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39" t="s">
        <v>10</v>
      </c>
    </row>
    <row r="3" ht="42" customHeight="1" spans="1:10">
      <c r="A3" s="8">
        <v>1</v>
      </c>
      <c r="B3" s="9" t="s">
        <v>11</v>
      </c>
      <c r="C3" s="10">
        <v>2000000</v>
      </c>
      <c r="D3" s="11">
        <v>4057.41</v>
      </c>
      <c r="E3" s="12">
        <v>364833.33</v>
      </c>
      <c r="F3" s="12">
        <v>33175.08</v>
      </c>
      <c r="G3" s="12">
        <v>35845.63</v>
      </c>
      <c r="H3" s="13">
        <f>C3+D3+E3+F3+G3</f>
        <v>2437911.45</v>
      </c>
      <c r="I3" s="40" t="s">
        <v>12</v>
      </c>
      <c r="J3" s="41" t="s">
        <v>13</v>
      </c>
    </row>
    <row r="4" ht="42" customHeight="1" spans="1:10">
      <c r="A4" s="8">
        <v>2</v>
      </c>
      <c r="B4" s="14" t="s">
        <v>14</v>
      </c>
      <c r="C4" s="15">
        <v>2969595.41</v>
      </c>
      <c r="D4" s="11">
        <v>16362.5</v>
      </c>
      <c r="E4" s="12">
        <v>440620.24</v>
      </c>
      <c r="F4" s="12">
        <v>34041.31</v>
      </c>
      <c r="G4" s="12">
        <v>0</v>
      </c>
      <c r="H4" s="13">
        <f t="shared" ref="H4:H21" si="0">C4+D4+E4+F4+G4</f>
        <v>3460619.46</v>
      </c>
      <c r="I4" s="40" t="s">
        <v>15</v>
      </c>
      <c r="J4" s="41" t="s">
        <v>13</v>
      </c>
    </row>
    <row r="5" ht="100.15" spans="1:10">
      <c r="A5" s="8">
        <v>3</v>
      </c>
      <c r="B5" s="16" t="s">
        <v>16</v>
      </c>
      <c r="C5" s="15">
        <v>1897385.33</v>
      </c>
      <c r="D5" s="11">
        <v>0</v>
      </c>
      <c r="E5" s="12">
        <v>169099.83</v>
      </c>
      <c r="F5" s="12">
        <v>7158.6</v>
      </c>
      <c r="G5" s="12">
        <v>13841.61</v>
      </c>
      <c r="H5" s="13">
        <f t="shared" si="0"/>
        <v>2087485.37</v>
      </c>
      <c r="I5" s="40" t="s">
        <v>17</v>
      </c>
      <c r="J5" s="41" t="s">
        <v>18</v>
      </c>
    </row>
    <row r="6" ht="20.05" spans="1:10">
      <c r="A6" s="8">
        <v>4</v>
      </c>
      <c r="B6" s="17" t="s">
        <v>19</v>
      </c>
      <c r="C6" s="18">
        <v>2994515.17</v>
      </c>
      <c r="D6" s="11">
        <v>0</v>
      </c>
      <c r="E6" s="12">
        <v>396301.38</v>
      </c>
      <c r="F6" s="12">
        <v>25258.63</v>
      </c>
      <c r="G6" s="12">
        <v>17323.08</v>
      </c>
      <c r="H6" s="13">
        <f t="shared" si="0"/>
        <v>3433398.26</v>
      </c>
      <c r="I6" s="40" t="s">
        <v>20</v>
      </c>
      <c r="J6" s="41" t="s">
        <v>13</v>
      </c>
    </row>
    <row r="7" ht="90.15" spans="1:10">
      <c r="A7" s="8">
        <v>5</v>
      </c>
      <c r="B7" s="14" t="s">
        <v>21</v>
      </c>
      <c r="C7" s="15">
        <v>1600000</v>
      </c>
      <c r="D7" s="11">
        <v>45612.83</v>
      </c>
      <c r="E7" s="12">
        <v>65298.97</v>
      </c>
      <c r="F7" s="12">
        <v>3933.18</v>
      </c>
      <c r="G7" s="12">
        <v>2056.08</v>
      </c>
      <c r="H7" s="13">
        <f t="shared" si="0"/>
        <v>1716901.06</v>
      </c>
      <c r="I7" s="40" t="s">
        <v>22</v>
      </c>
      <c r="J7" s="41" t="s">
        <v>23</v>
      </c>
    </row>
    <row r="8" ht="100.15" spans="1:10">
      <c r="A8" s="8">
        <v>6</v>
      </c>
      <c r="B8" s="14" t="s">
        <v>24</v>
      </c>
      <c r="C8" s="15">
        <v>2900000</v>
      </c>
      <c r="D8" s="11">
        <v>90570.91</v>
      </c>
      <c r="E8" s="12">
        <v>110486.28</v>
      </c>
      <c r="F8" s="12">
        <v>7222.35</v>
      </c>
      <c r="G8" s="12">
        <v>17930.19</v>
      </c>
      <c r="H8" s="13">
        <f t="shared" si="0"/>
        <v>3126209.73</v>
      </c>
      <c r="I8" s="40" t="s">
        <v>25</v>
      </c>
      <c r="J8" s="41" t="s">
        <v>26</v>
      </c>
    </row>
    <row r="9" ht="60.1" spans="1:10">
      <c r="A9" s="8">
        <v>7</v>
      </c>
      <c r="B9" s="19" t="s">
        <v>27</v>
      </c>
      <c r="C9" s="10">
        <v>2900000</v>
      </c>
      <c r="D9" s="11">
        <v>18519.8</v>
      </c>
      <c r="E9" s="12">
        <v>97548.78</v>
      </c>
      <c r="F9" s="12">
        <v>2098.65</v>
      </c>
      <c r="G9" s="12">
        <v>20110</v>
      </c>
      <c r="H9" s="13">
        <f t="shared" si="0"/>
        <v>3038277.23</v>
      </c>
      <c r="I9" s="40" t="s">
        <v>28</v>
      </c>
      <c r="J9" s="41" t="s">
        <v>13</v>
      </c>
    </row>
    <row r="10" ht="20.05" spans="1:10">
      <c r="A10" s="8">
        <v>8</v>
      </c>
      <c r="B10" s="19" t="s">
        <v>29</v>
      </c>
      <c r="C10" s="10">
        <v>950000</v>
      </c>
      <c r="D10" s="11">
        <v>7258.27</v>
      </c>
      <c r="E10" s="12">
        <v>43571.38</v>
      </c>
      <c r="F10" s="12">
        <v>1283.29</v>
      </c>
      <c r="G10" s="12">
        <v>11697</v>
      </c>
      <c r="H10" s="13">
        <f t="shared" si="0"/>
        <v>1013809.94</v>
      </c>
      <c r="I10" s="40" t="s">
        <v>30</v>
      </c>
      <c r="J10" s="41" t="s">
        <v>13</v>
      </c>
    </row>
    <row r="11" ht="90.15" spans="1:10">
      <c r="A11" s="8">
        <v>9</v>
      </c>
      <c r="B11" s="17" t="s">
        <v>31</v>
      </c>
      <c r="C11" s="18">
        <v>1950000</v>
      </c>
      <c r="D11" s="8">
        <v>22535.15</v>
      </c>
      <c r="E11" s="8">
        <v>273.13</v>
      </c>
      <c r="F11" s="8">
        <v>185.95</v>
      </c>
      <c r="G11" s="12">
        <v>0</v>
      </c>
      <c r="H11" s="13">
        <f t="shared" si="0"/>
        <v>1972994.23</v>
      </c>
      <c r="I11" s="40" t="s">
        <v>32</v>
      </c>
      <c r="J11" s="41" t="s">
        <v>33</v>
      </c>
    </row>
    <row r="12" ht="20.05" spans="1:10">
      <c r="A12" s="8">
        <v>10</v>
      </c>
      <c r="B12" s="14" t="s">
        <v>34</v>
      </c>
      <c r="C12" s="20">
        <v>1300000</v>
      </c>
      <c r="D12" s="21">
        <v>0</v>
      </c>
      <c r="E12" s="21">
        <v>38122.52</v>
      </c>
      <c r="F12" s="21">
        <v>1752.94</v>
      </c>
      <c r="G12" s="12">
        <v>8287</v>
      </c>
      <c r="H12" s="13">
        <f t="shared" si="0"/>
        <v>1348162.46</v>
      </c>
      <c r="I12" s="40" t="s">
        <v>35</v>
      </c>
      <c r="J12" s="41" t="s">
        <v>13</v>
      </c>
    </row>
    <row r="13" ht="80.15" spans="1:10">
      <c r="A13" s="8">
        <v>11</v>
      </c>
      <c r="B13" s="14" t="s">
        <v>36</v>
      </c>
      <c r="C13" s="15">
        <v>2850000</v>
      </c>
      <c r="D13" s="14">
        <v>45841.41</v>
      </c>
      <c r="E13" s="14">
        <v>122311.16</v>
      </c>
      <c r="F13" s="14">
        <v>4772.04</v>
      </c>
      <c r="G13" s="12">
        <v>35002</v>
      </c>
      <c r="H13" s="13">
        <f t="shared" si="0"/>
        <v>3057926.61</v>
      </c>
      <c r="I13" s="40" t="s">
        <v>37</v>
      </c>
      <c r="J13" s="41" t="s">
        <v>13</v>
      </c>
    </row>
    <row r="14" ht="54" customHeight="1" spans="1:10">
      <c r="A14" s="8">
        <v>12</v>
      </c>
      <c r="B14" s="17" t="s">
        <v>38</v>
      </c>
      <c r="C14" s="18">
        <v>1600000</v>
      </c>
      <c r="D14" s="17">
        <v>2760.41</v>
      </c>
      <c r="E14" s="17">
        <v>72923.33</v>
      </c>
      <c r="F14" s="17">
        <v>1631.94</v>
      </c>
      <c r="G14" s="12">
        <v>14626</v>
      </c>
      <c r="H14" s="13">
        <f t="shared" si="0"/>
        <v>1691941.68</v>
      </c>
      <c r="I14" s="40" t="s">
        <v>39</v>
      </c>
      <c r="J14" s="41" t="s">
        <v>13</v>
      </c>
    </row>
    <row r="15" ht="31" customHeight="1" spans="1:10">
      <c r="A15" s="22" t="s">
        <v>40</v>
      </c>
      <c r="B15" s="23"/>
      <c r="C15" s="24">
        <f t="shared" ref="C15:H15" si="1">SUM(C3:C14)</f>
        <v>25911495.91</v>
      </c>
      <c r="D15" s="24">
        <f t="shared" si="1"/>
        <v>253518.69</v>
      </c>
      <c r="E15" s="24">
        <f t="shared" si="1"/>
        <v>1921390.33</v>
      </c>
      <c r="F15" s="24">
        <f t="shared" si="1"/>
        <v>122513.96</v>
      </c>
      <c r="G15" s="24">
        <f t="shared" si="1"/>
        <v>176718.59</v>
      </c>
      <c r="H15" s="25">
        <f t="shared" si="1"/>
        <v>28385637.48</v>
      </c>
      <c r="I15" s="42"/>
      <c r="J15" s="42"/>
    </row>
    <row r="16" s="1" customFormat="1" ht="30" hidden="1" customHeight="1" spans="1:8">
      <c r="A16" s="26">
        <v>13</v>
      </c>
      <c r="B16" s="27" t="s">
        <v>41</v>
      </c>
      <c r="C16" s="28">
        <v>2100000</v>
      </c>
      <c r="D16" s="27"/>
      <c r="E16" s="27"/>
      <c r="F16" s="27"/>
      <c r="G16" s="29"/>
      <c r="H16" s="13">
        <f t="shared" si="0"/>
        <v>2100000</v>
      </c>
    </row>
    <row r="17" ht="45.1" hidden="1" spans="1:8">
      <c r="A17" s="26">
        <v>14</v>
      </c>
      <c r="B17" s="27" t="s">
        <v>42</v>
      </c>
      <c r="C17" s="28">
        <v>2649621.79</v>
      </c>
      <c r="D17" s="27"/>
      <c r="E17" s="27"/>
      <c r="F17" s="27"/>
      <c r="G17" s="29"/>
      <c r="H17" s="13">
        <f t="shared" si="0"/>
        <v>2649621.79</v>
      </c>
    </row>
    <row r="18" ht="30.05" hidden="1" spans="1:8">
      <c r="A18" s="26">
        <v>15</v>
      </c>
      <c r="B18" s="27" t="s">
        <v>43</v>
      </c>
      <c r="C18" s="28">
        <v>1800000</v>
      </c>
      <c r="D18" s="27"/>
      <c r="E18" s="27"/>
      <c r="F18" s="27"/>
      <c r="G18" s="29"/>
      <c r="H18" s="13">
        <f t="shared" si="0"/>
        <v>1800000</v>
      </c>
    </row>
    <row r="19" ht="30.05" hidden="1" spans="1:8">
      <c r="A19" s="26">
        <v>16</v>
      </c>
      <c r="B19" s="27" t="s">
        <v>44</v>
      </c>
      <c r="C19" s="28">
        <v>1479000</v>
      </c>
      <c r="D19" s="27"/>
      <c r="E19" s="27"/>
      <c r="F19" s="27"/>
      <c r="G19" s="29"/>
      <c r="H19" s="13">
        <f t="shared" si="0"/>
        <v>1479000</v>
      </c>
    </row>
    <row r="20" ht="26" hidden="1" customHeight="1" spans="1:8">
      <c r="A20" s="30" t="s">
        <v>40</v>
      </c>
      <c r="B20" s="31"/>
      <c r="C20" s="32">
        <f>SUM(C16:C19)</f>
        <v>8028621.79</v>
      </c>
      <c r="D20" s="33"/>
      <c r="E20" s="33"/>
      <c r="F20" s="33"/>
      <c r="G20" s="29"/>
      <c r="H20" s="13">
        <f t="shared" si="0"/>
        <v>8028621.79</v>
      </c>
    </row>
    <row r="21" ht="28" hidden="1" customHeight="1" spans="1:8">
      <c r="A21" s="34" t="s">
        <v>45</v>
      </c>
      <c r="B21" s="35"/>
      <c r="C21" s="36">
        <f>C15+C20</f>
        <v>33940117.7</v>
      </c>
      <c r="D21" s="37"/>
      <c r="E21" s="38"/>
      <c r="F21" s="38"/>
      <c r="G21" s="29"/>
      <c r="H21" s="13">
        <f t="shared" si="0"/>
        <v>33940117.7</v>
      </c>
    </row>
    <row r="22" hidden="1"/>
    <row r="23" ht="18" customHeight="1"/>
    <row r="24" spans="3:3">
      <c r="C24" s="3"/>
    </row>
  </sheetData>
  <mergeCells count="4">
    <mergeCell ref="F1:J1"/>
    <mergeCell ref="A15:B15"/>
    <mergeCell ref="A20:B20"/>
    <mergeCell ref="A21:B21"/>
  </mergeCells>
  <printOptions horizontalCentered="1"/>
  <pageMargins left="0.554861111111111" right="0.554861111111111" top="1" bottom="0.802777777777778" header="0.5" footer="0.5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LUOYUYANG1</cp:lastModifiedBy>
  <dcterms:created xsi:type="dcterms:W3CDTF">2024-08-02T10:03:00Z</dcterms:created>
  <dcterms:modified xsi:type="dcterms:W3CDTF">2024-10-24T14:51:05Z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5132653227034836B7F09875C12D3451_13</vt:lpwstr>
  </property>
  <property fmtid="{D5CDD505-2E9C-101B-9397-08002B2CF9AE}" pid="3" name="KSOProductBuildVer">
    <vt:lpwstr>2052-12.1.0.18276</vt:lpwstr>
  </property>
</Properties>
</file>