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资料包\重庆银行广汉秋实包\二季度小\公告\"/>
    </mc:Choice>
  </mc:AlternateContent>
  <xr:revisionPtr revIDLastSave="0" documentId="13_ncr:1_{382EFA7D-FEF2-4CF1-8B5F-C130F3CA757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0229" sheetId="9" r:id="rId1"/>
    <sheet name="Sheet2" sheetId="11" state="hidden" r:id="rId2"/>
  </sheets>
  <definedNames>
    <definedName name="_xlnm._FilterDatabase" localSheetId="0" hidden="1">'0229'!$A$1:$K$10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9" l="1"/>
  <c r="D10" i="9"/>
  <c r="H7" i="9"/>
  <c r="H8" i="9"/>
  <c r="H6" i="9"/>
  <c r="H5" i="9"/>
  <c r="H4" i="9"/>
  <c r="F9" i="9" l="1"/>
  <c r="F10" i="9" s="1"/>
  <c r="E9" i="9"/>
  <c r="E10" i="9" s="1"/>
  <c r="H9" i="9" l="1"/>
  <c r="H10" i="9" s="1"/>
</calcChain>
</file>

<file path=xl/sharedStrings.xml><?xml version="1.0" encoding="utf-8"?>
<sst xmlns="http://schemas.openxmlformats.org/spreadsheetml/2006/main" count="54" uniqueCount="44">
  <si>
    <t>债权明细表</t>
  </si>
  <si>
    <t>序号</t>
  </si>
  <si>
    <t>债务人名称</t>
  </si>
  <si>
    <t xml:space="preserve">尽调基准日债权本金余额(元） </t>
  </si>
  <si>
    <t xml:space="preserve">尽调基准日垫付费用金额（元） </t>
  </si>
  <si>
    <t>尽调基准日后回收金额（元）</t>
  </si>
  <si>
    <t xml:space="preserve">尽调基准日债权合计金额（元） </t>
  </si>
  <si>
    <t>担保方式</t>
  </si>
  <si>
    <t xml:space="preserve">有效的抵（质）押物信息（须明确抵押物的数量、面积） </t>
  </si>
  <si>
    <t>有效的保证人名称</t>
  </si>
  <si>
    <t>抵押</t>
  </si>
  <si>
    <t>合计</t>
  </si>
  <si>
    <t>区域</t>
    <phoneticPr fontId="12" type="noConversion"/>
  </si>
  <si>
    <t>抵押物处</t>
    <phoneticPr fontId="12" type="noConversion"/>
  </si>
  <si>
    <t>沙坪坝</t>
    <phoneticPr fontId="12" type="noConversion"/>
  </si>
  <si>
    <t>万盛</t>
    <phoneticPr fontId="12" type="noConversion"/>
  </si>
  <si>
    <t>九龙坡</t>
    <phoneticPr fontId="12" type="noConversion"/>
  </si>
  <si>
    <t>合川</t>
    <phoneticPr fontId="12" type="noConversion"/>
  </si>
  <si>
    <t>巫山</t>
    <phoneticPr fontId="12" type="noConversion"/>
  </si>
  <si>
    <t>铜梁</t>
    <phoneticPr fontId="12" type="noConversion"/>
  </si>
  <si>
    <t>忠县</t>
    <phoneticPr fontId="12" type="noConversion"/>
  </si>
  <si>
    <t>渝北</t>
    <phoneticPr fontId="12" type="noConversion"/>
  </si>
  <si>
    <t>北部新区</t>
    <phoneticPr fontId="12" type="noConversion"/>
  </si>
  <si>
    <t>璧山</t>
    <phoneticPr fontId="12" type="noConversion"/>
  </si>
  <si>
    <t>梁平</t>
    <phoneticPr fontId="12" type="noConversion"/>
  </si>
  <si>
    <t>巴南</t>
    <phoneticPr fontId="12" type="noConversion"/>
  </si>
  <si>
    <t>重庆泰亨商贸有限公司</t>
  </si>
  <si>
    <t>重庆尚洁置业有限公司</t>
  </si>
  <si>
    <t>重庆翼龙棠实业有限公司</t>
  </si>
  <si>
    <t>重庆义方物流有限公司</t>
  </si>
  <si>
    <t>重庆亿舟物资有限公司</t>
  </si>
  <si>
    <t>重庆市康德实业（集团）有限公司</t>
  </si>
  <si>
    <t>九龙坡区九龙园区翼龙路2号1层车位31个建筑面积1711.98平方米、负1层车位80个建筑面积4132.27平方米；杨家坪西郊路28号4栋1、4、5、6号（广厦经典，独立产权证）建筑面积593.8平方米；九龙坡区九龙园区翼龙路2号商铺8个（大证），建筑面积2461.73平方米。</t>
    <phoneticPr fontId="12" type="noConversion"/>
  </si>
  <si>
    <t>项德洪、韦用洪名下位于九龙坡区九龙园区翼龙路2号2-4#、2-5#，建筑面积合计211.02㎡的商服用房</t>
  </si>
  <si>
    <t>九龙坡区天语路3号，建筑面积1049.47平方米独立别墅</t>
  </si>
  <si>
    <t>重庆市永川区金鑫路266号底层7、8号门市</t>
    <phoneticPr fontId="12" type="noConversion"/>
  </si>
  <si>
    <t>重庆市永川区金鑫路266号底层6号门市</t>
  </si>
  <si>
    <t>位于渝中区大坪单巷子87号、南坪镇辅仁路8号商业的共54处的商业服务用房地产；</t>
  </si>
  <si>
    <t>朱婷婷、陈绥敏</t>
    <phoneticPr fontId="12" type="noConversion"/>
  </si>
  <si>
    <t>重庆泰亨实业(集团)有限公司、李洪</t>
  </si>
  <si>
    <t>1、重庆正轩房地产开发有限公司；2、重庆市康德臻望房地产开发有限公司；3、重庆筑家房地产开发有限公司；4、卢朝康；5、张昱</t>
    <phoneticPr fontId="12" type="noConversion"/>
  </si>
  <si>
    <t>重庆泰亨实业(集团)有限公司、重庆市泰亨农业开发有限公司、重庆翼龙棠实业有限公司、李洪、李静</t>
    <phoneticPr fontId="12" type="noConversion"/>
  </si>
  <si>
    <t xml:space="preserve">尽调基准日欠息（含罚息、复利、迟延履行金）金额（元） </t>
    <phoneticPr fontId="12" type="noConversion"/>
  </si>
  <si>
    <t xml:space="preserve">基准日（XX-XX-XX）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</si>
</sst>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_ "/>
    <numFmt numFmtId="177" formatCode="0.00_ "/>
    <numFmt numFmtId="178" formatCode="yyyy&quot;年&quot;m&quot;月&quot;d&quot;日&quot;;@"/>
  </numFmts>
  <fonts count="19">
    <font>
      <sz val="11"/>
      <color theme="1"/>
      <name val="宋体"/>
      <charset val="134"/>
      <scheme val="minor"/>
    </font>
    <font>
      <sz val="10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sz val="36"/>
      <color theme="1"/>
      <name val="方正小标宋_GBK"/>
      <family val="4"/>
      <charset val="134"/>
    </font>
    <font>
      <sz val="36"/>
      <name val="方正小标宋_GBK"/>
      <family val="4"/>
      <charset val="134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Microsoft YaHei UI"/>
      <family val="2"/>
      <charset val="134"/>
    </font>
    <font>
      <sz val="10"/>
      <color rgb="FF000000"/>
      <name val="楷体_GB2312"/>
      <family val="3"/>
      <charset val="134"/>
    </font>
    <font>
      <sz val="10"/>
      <color theme="1"/>
      <name val="楷体_GB2312"/>
      <family val="3"/>
      <charset val="134"/>
    </font>
    <font>
      <b/>
      <sz val="12"/>
      <color theme="1"/>
      <name val="方正仿宋_GBK"/>
      <family val="3"/>
      <charset val="134"/>
    </font>
    <font>
      <b/>
      <sz val="10"/>
      <color rgb="FF000000"/>
      <name val="楷体_GB2312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43" fontId="1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8" fontId="0" fillId="2" borderId="0" xfId="0" applyNumberFormat="1" applyFont="1" applyFill="1" applyAlignment="1">
      <alignment horizontal="center" vertical="center"/>
    </xf>
    <xf numFmtId="4" fontId="0" fillId="2" borderId="0" xfId="0" applyNumberFormat="1" applyFont="1" applyFill="1" applyAlignment="1">
      <alignment horizontal="center" vertical="center"/>
    </xf>
    <xf numFmtId="176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3" xfId="0" applyFont="1" applyBorder="1">
      <alignment vertical="center"/>
    </xf>
    <xf numFmtId="0" fontId="15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43" fontId="7" fillId="2" borderId="3" xfId="3" applyFont="1" applyFill="1" applyBorder="1" applyAlignment="1">
      <alignment horizontal="center" vertical="center" wrapText="1"/>
    </xf>
    <xf numFmtId="31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8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31000000}"/>
    <cellStyle name="千位分隔" xfId="3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pane xSplit="4" ySplit="3" topLeftCell="E4" activePane="bottomRight" state="frozen"/>
      <selection pane="topRight"/>
      <selection pane="bottomLeft"/>
      <selection pane="bottomRight" activeCell="G5" sqref="G5"/>
    </sheetView>
  </sheetViews>
  <sheetFormatPr defaultColWidth="9" defaultRowHeight="14"/>
  <cols>
    <col min="1" max="1" width="6.6328125" style="3" customWidth="1"/>
    <col min="2" max="2" width="17.36328125" style="3" customWidth="1"/>
    <col min="3" max="3" width="16.36328125" style="3" customWidth="1"/>
    <col min="4" max="4" width="18.453125" style="4" customWidth="1"/>
    <col min="5" max="5" width="18" style="3" customWidth="1"/>
    <col min="6" max="6" width="14.453125" style="5" customWidth="1"/>
    <col min="7" max="7" width="16.453125" style="6" customWidth="1"/>
    <col min="8" max="8" width="16" style="6" customWidth="1"/>
    <col min="9" max="9" width="15.6328125" style="6" customWidth="1"/>
    <col min="10" max="10" width="28.08984375" style="6" customWidth="1"/>
    <col min="11" max="11" width="29.08984375" style="6" customWidth="1"/>
    <col min="12" max="16365" width="8.90625" style="3"/>
    <col min="16366" max="16384" width="9" style="3"/>
  </cols>
  <sheetData>
    <row r="1" spans="1:11" ht="47">
      <c r="A1" s="31" t="s">
        <v>0</v>
      </c>
      <c r="B1" s="31"/>
      <c r="C1" s="31"/>
      <c r="D1" s="32"/>
      <c r="E1" s="31"/>
      <c r="F1" s="33"/>
      <c r="G1" s="34"/>
      <c r="H1" s="34"/>
      <c r="I1" s="34"/>
      <c r="J1" s="34"/>
      <c r="K1" s="34"/>
    </row>
    <row r="2" spans="1:11" s="1" customFormat="1" ht="41.15" customHeight="1">
      <c r="A2" s="35" t="s">
        <v>1</v>
      </c>
      <c r="B2" s="36" t="s">
        <v>2</v>
      </c>
      <c r="C2" s="37" t="s">
        <v>43</v>
      </c>
      <c r="D2" s="39" t="s">
        <v>3</v>
      </c>
      <c r="E2" s="40" t="s">
        <v>42</v>
      </c>
      <c r="F2" s="39" t="s">
        <v>4</v>
      </c>
      <c r="G2" s="39" t="s">
        <v>5</v>
      </c>
      <c r="H2" s="39" t="s">
        <v>6</v>
      </c>
      <c r="I2" s="41" t="s">
        <v>7</v>
      </c>
      <c r="J2" s="42" t="s">
        <v>8</v>
      </c>
      <c r="K2" s="41" t="s">
        <v>9</v>
      </c>
    </row>
    <row r="3" spans="1:11" s="1" customFormat="1" ht="40" customHeight="1">
      <c r="A3" s="35"/>
      <c r="B3" s="36"/>
      <c r="C3" s="38"/>
      <c r="D3" s="39"/>
      <c r="E3" s="39"/>
      <c r="F3" s="39"/>
      <c r="G3" s="39"/>
      <c r="H3" s="39"/>
      <c r="I3" s="41"/>
      <c r="J3" s="42"/>
      <c r="K3" s="41"/>
    </row>
    <row r="4" spans="1:11" s="2" customFormat="1" ht="117">
      <c r="A4" s="7">
        <v>1</v>
      </c>
      <c r="B4" s="18" t="s">
        <v>26</v>
      </c>
      <c r="C4" s="25">
        <v>45271</v>
      </c>
      <c r="D4" s="20">
        <v>41105154.869999997</v>
      </c>
      <c r="E4" s="21">
        <v>29147392.649999999</v>
      </c>
      <c r="F4" s="21">
        <v>203880.89</v>
      </c>
      <c r="G4" s="20">
        <v>0</v>
      </c>
      <c r="H4" s="20">
        <f>D4+E4+F4+G4</f>
        <v>70456428.409999996</v>
      </c>
      <c r="I4" s="19" t="s">
        <v>10</v>
      </c>
      <c r="J4" s="22" t="s">
        <v>32</v>
      </c>
      <c r="K4" s="28" t="s">
        <v>41</v>
      </c>
    </row>
    <row r="5" spans="1:11" s="2" customFormat="1" ht="30" customHeight="1">
      <c r="A5" s="7">
        <v>2</v>
      </c>
      <c r="B5" s="18" t="s">
        <v>27</v>
      </c>
      <c r="C5" s="25">
        <v>45271</v>
      </c>
      <c r="D5" s="26">
        <v>2299647.96</v>
      </c>
      <c r="E5" s="21">
        <v>1332638.23</v>
      </c>
      <c r="F5" s="21">
        <v>8467</v>
      </c>
      <c r="G5" s="20">
        <v>0</v>
      </c>
      <c r="H5" s="20">
        <f>D5+E5+F5+G5</f>
        <v>3640753.19</v>
      </c>
      <c r="I5" s="19" t="s">
        <v>10</v>
      </c>
      <c r="J5" s="18" t="s">
        <v>33</v>
      </c>
      <c r="K5" s="19" t="s">
        <v>38</v>
      </c>
    </row>
    <row r="6" spans="1:11" s="2" customFormat="1" ht="30" customHeight="1">
      <c r="A6" s="7">
        <v>3</v>
      </c>
      <c r="B6" s="18" t="s">
        <v>28</v>
      </c>
      <c r="C6" s="25">
        <v>45271</v>
      </c>
      <c r="D6" s="26">
        <v>4937722.4400000004</v>
      </c>
      <c r="E6" s="21">
        <v>1958048.96</v>
      </c>
      <c r="F6" s="21">
        <v>70362</v>
      </c>
      <c r="G6" s="20">
        <v>0</v>
      </c>
      <c r="H6" s="20">
        <f>D6+E6+F6+G6</f>
        <v>6966133.4000000004</v>
      </c>
      <c r="I6" s="19" t="s">
        <v>10</v>
      </c>
      <c r="J6" s="18" t="s">
        <v>34</v>
      </c>
      <c r="K6" s="23" t="s">
        <v>39</v>
      </c>
    </row>
    <row r="7" spans="1:11" s="2" customFormat="1" ht="30" customHeight="1">
      <c r="A7" s="7">
        <v>4</v>
      </c>
      <c r="B7" s="18" t="s">
        <v>29</v>
      </c>
      <c r="C7" s="25">
        <v>45271</v>
      </c>
      <c r="D7" s="27">
        <v>0</v>
      </c>
      <c r="E7" s="21">
        <v>678478.48</v>
      </c>
      <c r="F7" s="21">
        <v>15106</v>
      </c>
      <c r="G7" s="20">
        <v>0</v>
      </c>
      <c r="H7" s="29">
        <f>E7+F7</f>
        <v>693584.48</v>
      </c>
      <c r="I7" s="19" t="s">
        <v>10</v>
      </c>
      <c r="J7" s="18" t="s">
        <v>35</v>
      </c>
      <c r="K7" s="23" t="s">
        <v>39</v>
      </c>
    </row>
    <row r="8" spans="1:11" s="2" customFormat="1" ht="30" customHeight="1">
      <c r="A8" s="7">
        <v>5</v>
      </c>
      <c r="B8" s="18" t="s">
        <v>30</v>
      </c>
      <c r="C8" s="25">
        <v>45271</v>
      </c>
      <c r="D8" s="26">
        <v>2852597.08</v>
      </c>
      <c r="E8" s="21">
        <v>2378645</v>
      </c>
      <c r="F8" s="21">
        <v>36805</v>
      </c>
      <c r="G8" s="20">
        <v>0</v>
      </c>
      <c r="H8" s="20">
        <f>D8+E8+F8+G8</f>
        <v>5268047.08</v>
      </c>
      <c r="I8" s="19" t="s">
        <v>10</v>
      </c>
      <c r="J8" s="18" t="s">
        <v>36</v>
      </c>
      <c r="K8" s="23" t="s">
        <v>39</v>
      </c>
    </row>
    <row r="9" spans="1:11" s="2" customFormat="1" ht="55.5" customHeight="1">
      <c r="A9" s="7">
        <v>6</v>
      </c>
      <c r="B9" s="18" t="s">
        <v>31</v>
      </c>
      <c r="C9" s="25">
        <v>45488</v>
      </c>
      <c r="D9" s="26">
        <v>71410000</v>
      </c>
      <c r="E9" s="20">
        <f>10966772.52+12747359.58+2169158.86</f>
        <v>25883290.960000001</v>
      </c>
      <c r="F9" s="20">
        <f>455778.77+5000+83430</f>
        <v>544208.77</v>
      </c>
      <c r="G9" s="20">
        <v>0</v>
      </c>
      <c r="H9" s="20">
        <f>D9+E9+F9+G9</f>
        <v>97837499.730000004</v>
      </c>
      <c r="I9" s="19" t="s">
        <v>10</v>
      </c>
      <c r="J9" s="18" t="s">
        <v>37</v>
      </c>
      <c r="K9" s="19" t="s">
        <v>40</v>
      </c>
    </row>
    <row r="10" spans="1:11" ht="33" customHeight="1">
      <c r="A10" s="7" t="s">
        <v>11</v>
      </c>
      <c r="B10" s="7"/>
      <c r="C10" s="7"/>
      <c r="D10" s="24">
        <f>SUM(D4:D9)</f>
        <v>122605122.34999999</v>
      </c>
      <c r="E10" s="24">
        <f>SUM(E4:E9)</f>
        <v>61378494.280000001</v>
      </c>
      <c r="F10" s="24">
        <f>SUM(F4:F9)</f>
        <v>878829.66</v>
      </c>
      <c r="G10" s="24">
        <f>SUM(G4:G9)</f>
        <v>0</v>
      </c>
      <c r="H10" s="24">
        <f>SUM(H4:H9)</f>
        <v>184862446.29000002</v>
      </c>
      <c r="I10" s="21"/>
      <c r="J10" s="29"/>
      <c r="K10" s="30"/>
    </row>
  </sheetData>
  <autoFilter ref="A1:K10" xr:uid="{00000000-0009-0000-0000-000000000000}"/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12" type="noConversion"/>
  <dataValidations count="3">
    <dataValidation type="list" allowBlank="1" showInputMessage="1" showErrorMessage="1" sqref="C1 C10" xr:uid="{00000000-0002-0000-0000-000007000000}">
      <formula1>"核销贷款,表内不良,非信贷资产,乡担保系列"</formula1>
    </dataValidation>
    <dataValidation type="list" allowBlank="1" showInputMessage="1" showErrorMessage="1" sqref="I7:I9" xr:uid="{00000000-0002-0000-0000-000004000000}">
      <formula1>"信用,保证,抵押,质押"</formula1>
    </dataValidation>
    <dataValidation type="list" allowBlank="1" showErrorMessage="1" sqref="I4:I5" xr:uid="{00000000-0002-0000-0000-000003000000}">
      <formula1>"信用,保证,抵押,质押"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1DBB-AA31-4FB0-B811-8F4827517D0E}">
  <dimension ref="A1:B21"/>
  <sheetViews>
    <sheetView workbookViewId="0">
      <selection activeCell="J19" sqref="J19"/>
    </sheetView>
  </sheetViews>
  <sheetFormatPr defaultRowHeight="14"/>
  <sheetData>
    <row r="1" spans="1:2" ht="33">
      <c r="A1" s="12" t="s">
        <v>12</v>
      </c>
      <c r="B1" s="12" t="s">
        <v>13</v>
      </c>
    </row>
    <row r="2" spans="1:2" ht="15">
      <c r="A2" s="11"/>
      <c r="B2" s="11"/>
    </row>
    <row r="3" spans="1:2">
      <c r="A3" s="8" t="s">
        <v>14</v>
      </c>
      <c r="B3" s="8">
        <v>2</v>
      </c>
    </row>
    <row r="4" spans="1:2">
      <c r="A4" s="13" t="s">
        <v>15</v>
      </c>
      <c r="B4" s="13">
        <v>1</v>
      </c>
    </row>
    <row r="5" spans="1:2">
      <c r="A5" s="8" t="s">
        <v>16</v>
      </c>
      <c r="B5" s="8">
        <v>1</v>
      </c>
    </row>
    <row r="6" spans="1:2">
      <c r="A6" s="14" t="s">
        <v>25</v>
      </c>
      <c r="B6" s="14">
        <v>1</v>
      </c>
    </row>
    <row r="7" spans="1:2">
      <c r="A7" s="8" t="s">
        <v>16</v>
      </c>
      <c r="B7" s="8">
        <v>1</v>
      </c>
    </row>
    <row r="8" spans="1:2">
      <c r="A8" s="8" t="s">
        <v>24</v>
      </c>
      <c r="B8" s="8">
        <v>1</v>
      </c>
    </row>
    <row r="9" spans="1:2">
      <c r="A9" s="8" t="s">
        <v>17</v>
      </c>
      <c r="B9" s="8">
        <v>1</v>
      </c>
    </row>
    <row r="10" spans="1:2">
      <c r="A10" s="13" t="s">
        <v>23</v>
      </c>
      <c r="B10" s="13">
        <v>1</v>
      </c>
    </row>
    <row r="11" spans="1:2">
      <c r="A11" s="8" t="s">
        <v>18</v>
      </c>
      <c r="B11" s="8">
        <v>6</v>
      </c>
    </row>
    <row r="12" spans="1:2">
      <c r="A12" s="8" t="s">
        <v>18</v>
      </c>
      <c r="B12" s="8">
        <v>1</v>
      </c>
    </row>
    <row r="13" spans="1:2">
      <c r="A13" s="8" t="s">
        <v>19</v>
      </c>
      <c r="B13" s="9">
        <v>1</v>
      </c>
    </row>
    <row r="14" spans="1:2">
      <c r="A14" s="8" t="s">
        <v>20</v>
      </c>
      <c r="B14" s="9">
        <v>1</v>
      </c>
    </row>
    <row r="15" spans="1:2">
      <c r="A15" s="8" t="s">
        <v>21</v>
      </c>
      <c r="B15" s="9">
        <v>1</v>
      </c>
    </row>
    <row r="16" spans="1:2">
      <c r="A16" s="8" t="s">
        <v>22</v>
      </c>
      <c r="B16" s="9">
        <v>2</v>
      </c>
    </row>
    <row r="17" spans="1:2">
      <c r="A17" s="8" t="s">
        <v>21</v>
      </c>
      <c r="B17" s="9">
        <v>1</v>
      </c>
    </row>
    <row r="18" spans="1:2">
      <c r="A18" s="10"/>
      <c r="B18" s="10"/>
    </row>
    <row r="19" spans="1:2">
      <c r="A19" s="15"/>
      <c r="B19" s="15"/>
    </row>
    <row r="20" spans="1:2">
      <c r="A20" s="16"/>
      <c r="B20" s="16"/>
    </row>
    <row r="21" spans="1:2">
      <c r="A21" s="17"/>
      <c r="B21" s="17"/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0229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Yi Wei 易伟</cp:lastModifiedBy>
  <dcterms:created xsi:type="dcterms:W3CDTF">2023-02-15T14:07:00Z</dcterms:created>
  <dcterms:modified xsi:type="dcterms:W3CDTF">2025-02-18T09:38:33Z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9E3BDA4B0DB44668BD099464FEA2C43D</vt:lpwstr>
  </property>
  <property fmtid="{D5CDD505-2E9C-101B-9397-08002B2CF9AE}" pid="3" name="KSOProductBuildVer">
    <vt:lpwstr>2052-11.8.2.12065</vt:lpwstr>
  </property>
</Properties>
</file>